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 факт" sheetId="1" r:id="rId1"/>
    <sheet name="Лист3" sheetId="2" r:id="rId2"/>
  </sheets>
  <definedNames>
    <definedName name="_xlnm.Print_Area" localSheetId="0">'2020 факт'!$A$1:$D$71</definedName>
  </definedNames>
  <calcPr fullCalcOnLoad="1"/>
</workbook>
</file>

<file path=xl/sharedStrings.xml><?xml version="1.0" encoding="utf-8"?>
<sst xmlns="http://schemas.openxmlformats.org/spreadsheetml/2006/main" count="146" uniqueCount="100">
  <si>
    <t>№ п\п</t>
  </si>
  <si>
    <t>ед.изм.</t>
  </si>
  <si>
    <t>тыс.руб</t>
  </si>
  <si>
    <t>Себестоимость производимых товаров (оказываемых услуг ) по регулируемому виду деятельности всего:</t>
  </si>
  <si>
    <t xml:space="preserve">Расходы на оплату холодной воды ,приобретаемой у других организации для последующей подачи потребителям </t>
  </si>
  <si>
    <t xml:space="preserve">Расходы на покупаемую электрическую энергию (мощность), используемую в технологическом процессе </t>
  </si>
  <si>
    <t>Средневзвешанная стоимость 1 кВт.ч(с учетом мощности)</t>
  </si>
  <si>
    <t xml:space="preserve">Объем приобретаемой электрической энергии </t>
  </si>
  <si>
    <t>руб</t>
  </si>
  <si>
    <t>тыс.кВт.ч</t>
  </si>
  <si>
    <t>Расходы на хим.реагенты ,используемые в технологическом процессе</t>
  </si>
  <si>
    <t>Расходы на амортизацию основных производственных средств</t>
  </si>
  <si>
    <t>Расходы на аренду  имущества, используемого для осуществления регулируемого видв деятельности</t>
  </si>
  <si>
    <t>в т.ч расходы на текущий ремонт</t>
  </si>
  <si>
    <t xml:space="preserve">        расходы на капитальный ремонт</t>
  </si>
  <si>
    <t>Общепроизводственные расходы всего:</t>
  </si>
  <si>
    <t>Общехозяйственные расходы  всего:</t>
  </si>
  <si>
    <t>Расходы на услуги производственного характера ,оказываемые по договорам с организациями  на проведение регламентных работ в рамках технологического процесса</t>
  </si>
  <si>
    <t xml:space="preserve">услуги автотранспорта </t>
  </si>
  <si>
    <t>прочие цеховые расходы</t>
  </si>
  <si>
    <t>контроль качества воды</t>
  </si>
  <si>
    <t xml:space="preserve"> 3.1</t>
  </si>
  <si>
    <t>Размер расходования чистой прибыли на финансирование мероприятий ,предусмотренных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</si>
  <si>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эксплуатацию(вывода из эксплуатации) ,их реализации</t>
  </si>
  <si>
    <t xml:space="preserve"> 4.1</t>
  </si>
  <si>
    <t>Стоимость переоценки основных фондов</t>
  </si>
  <si>
    <t xml:space="preserve">Валовая прибыль(убытки) от продажи товаров и услуг по регулируемому виду деятельности </t>
  </si>
  <si>
    <t>За счет ввода в эксплуатацию ( вывода из эксплуатации)</t>
  </si>
  <si>
    <t xml:space="preserve">Объем поднятой воды </t>
  </si>
  <si>
    <t xml:space="preserve">Объем покупаемой воды </t>
  </si>
  <si>
    <t>Объем воды , пропущенной через очистные сооружения</t>
  </si>
  <si>
    <t>%</t>
  </si>
  <si>
    <t xml:space="preserve">Потери воды всетях </t>
  </si>
  <si>
    <t>Среднесписочная численность основного  производственного персонала</t>
  </si>
  <si>
    <t>чел.</t>
  </si>
  <si>
    <t>Удельный расход электроэнергии на подачу воды в сеть</t>
  </si>
  <si>
    <t>Расход воды на собственные нужды</t>
  </si>
  <si>
    <t>Показатель   использования   производственных объектов по отношению к пиковому дню отчетного года</t>
  </si>
  <si>
    <t xml:space="preserve">Выручка от регулируемой деятельности  </t>
  </si>
  <si>
    <t xml:space="preserve">Расходы на капитальный и текущий ремотн  основных производственных средств всего: </t>
  </si>
  <si>
    <t>тыс.м3</t>
  </si>
  <si>
    <t>Объем отпущенной потребителям воды всего :</t>
  </si>
  <si>
    <t>Форма 2.7.1</t>
  </si>
  <si>
    <t>Дата сдачи годового бухлатреского баланса в налоговые органы</t>
  </si>
  <si>
    <t xml:space="preserve"> 3.2</t>
  </si>
  <si>
    <t xml:space="preserve"> 3.2.1</t>
  </si>
  <si>
    <t xml:space="preserve"> 3.2.2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</si>
  <si>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</si>
  <si>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</si>
  <si>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</si>
  <si>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</si>
  <si>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</si>
  <si>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</si>
  <si>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</si>
  <si>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</si>
  <si>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</si>
  <si>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</si>
  <si>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3.12.1</t>
  </si>
  <si>
    <t xml:space="preserve">Расходы на оплату труда и отчисления на социальные нужды  основного производственного персонала </t>
  </si>
  <si>
    <t xml:space="preserve"> 3.4.1</t>
  </si>
  <si>
    <t xml:space="preserve"> 3.4.2</t>
  </si>
  <si>
    <t>в т.ч расходы на оплату труда основного производственного персонала</t>
  </si>
  <si>
    <t xml:space="preserve">        отчисления на социальные нужды  основного производственного персонала </t>
  </si>
  <si>
    <t>Расходы на оплату труда и отчисления на социальные нужды   административно - управленческого персонала  (цеховые расходы)</t>
  </si>
  <si>
    <t xml:space="preserve"> в т.ч расходы на оплату труда  административно - управленческого персонала  (цеховые расходы)</t>
  </si>
  <si>
    <t xml:space="preserve">        отчисления на социальные нужды  административно - управленческого персонала </t>
  </si>
  <si>
    <t xml:space="preserve"> 3.5.1</t>
  </si>
  <si>
    <t xml:space="preserve"> 3.5.2</t>
  </si>
  <si>
    <t xml:space="preserve"> 3.8.1</t>
  </si>
  <si>
    <t xml:space="preserve"> 3.8.2</t>
  </si>
  <si>
    <t xml:space="preserve"> 3.9.1</t>
  </si>
  <si>
    <t xml:space="preserve"> 3.9.2</t>
  </si>
  <si>
    <t xml:space="preserve"> заработная плата + отчисления ремонтного персонала</t>
  </si>
  <si>
    <t xml:space="preserve"> 3.12.2</t>
  </si>
  <si>
    <t xml:space="preserve"> 3.12.3</t>
  </si>
  <si>
    <t xml:space="preserve"> 3.12.4</t>
  </si>
  <si>
    <t xml:space="preserve"> 3.12.6</t>
  </si>
  <si>
    <t xml:space="preserve"> 5.1</t>
  </si>
  <si>
    <t xml:space="preserve"> 5.2</t>
  </si>
  <si>
    <t xml:space="preserve">в том числе  объем отпущенной потребителям воды, определенный по приборам учета </t>
  </si>
  <si>
    <t>тыс.Квт.ч/м3</t>
  </si>
  <si>
    <t xml:space="preserve"> 15.1</t>
  </si>
  <si>
    <t xml:space="preserve">  в т.ч. расходы воды на хозяйственно-бытовые нужды  </t>
  </si>
  <si>
    <t xml:space="preserve"> 3.12.5</t>
  </si>
  <si>
    <t>расходы аварийо - диспетчерского обслуживания</t>
  </si>
  <si>
    <t xml:space="preserve"> 5.1.1</t>
  </si>
  <si>
    <t xml:space="preserve"> изменение стоимости основных фондов за счет их ввода в эксплуатацию</t>
  </si>
  <si>
    <t xml:space="preserve"> изменение стоимости основных фондов за счет их вывода в эксплуатацию</t>
  </si>
  <si>
    <t xml:space="preserve"> 5.1.2</t>
  </si>
  <si>
    <t>точило</t>
  </si>
  <si>
    <t>расходомер</t>
  </si>
  <si>
    <t>счетчик расходомер</t>
  </si>
  <si>
    <t>преобразователь</t>
  </si>
  <si>
    <t xml:space="preserve">Наименование параметра </t>
  </si>
  <si>
    <t>информация</t>
  </si>
  <si>
    <t xml:space="preserve">Прочие расходы ,которые подлежат отнесению к регулируемому виду деятельности в соответствии с основами ценообразования в сфере водоснбжение </t>
  </si>
  <si>
    <t xml:space="preserve">                    объем отпущенной потребителям воды по нормативу (расчетным путем)</t>
  </si>
  <si>
    <t>Инфрмация об основных показателях финансово-хозяйственной деятельности  ОАО "Таймырбыт" в части питьевого водоснабжения за 2020 год</t>
  </si>
  <si>
    <t xml:space="preserve">мероприятия по программе энерго сбережения </t>
  </si>
  <si>
    <t xml:space="preserve">Чистая прибыль , полученная от регулируемого вида деятельности, с указанием размера ее расходывания на финансирование мероприятий ,предусмотренных инвестиционной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</si>
</sst>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#,##0.0000"/>
    <numFmt numFmtId="196" formatCode="0.000"/>
    <numFmt numFmtId="197" formatCode="#,##0.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4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195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197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197" fontId="0" fillId="0" borderId="17" xfId="0" applyNumberFormat="1" applyFill="1" applyBorder="1" applyAlignment="1">
      <alignment/>
    </xf>
    <xf numFmtId="197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94.28125" style="0" customWidth="1"/>
    <col min="3" max="3" width="13.140625" style="0" customWidth="1"/>
    <col min="4" max="4" width="13.28125" style="0" customWidth="1"/>
  </cols>
  <sheetData>
    <row r="1" ht="12.75">
      <c r="C1" s="1" t="s">
        <v>42</v>
      </c>
    </row>
    <row r="2" ht="12.75">
      <c r="C2" s="1"/>
    </row>
    <row r="3" ht="12.75">
      <c r="C3" s="1"/>
    </row>
    <row r="4" spans="1:4" ht="12.75">
      <c r="A4" s="42" t="s">
        <v>97</v>
      </c>
      <c r="B4" s="42"/>
      <c r="C4" s="42"/>
      <c r="D4" s="42"/>
    </row>
    <row r="5" spans="1:4" ht="12.75">
      <c r="A5" s="42"/>
      <c r="B5" s="42"/>
      <c r="C5" s="42"/>
      <c r="D5" s="42"/>
    </row>
    <row r="7" spans="1:4" ht="12.75">
      <c r="A7" s="43" t="s">
        <v>0</v>
      </c>
      <c r="B7" s="46" t="s">
        <v>93</v>
      </c>
      <c r="C7" s="47" t="s">
        <v>1</v>
      </c>
      <c r="D7" s="46" t="s">
        <v>94</v>
      </c>
    </row>
    <row r="8" spans="1:4" ht="12.75">
      <c r="A8" s="44"/>
      <c r="B8" s="46"/>
      <c r="C8" s="48"/>
      <c r="D8" s="46"/>
    </row>
    <row r="9" spans="1:4" ht="12.75">
      <c r="A9" s="45"/>
      <c r="B9" s="46"/>
      <c r="C9" s="49"/>
      <c r="D9" s="46"/>
    </row>
    <row r="10" spans="1:4" ht="12.75">
      <c r="A10" s="2"/>
      <c r="B10" s="2"/>
      <c r="C10" s="2"/>
      <c r="D10" s="2"/>
    </row>
    <row r="11" spans="1:4" ht="12.75">
      <c r="A11" s="31">
        <v>1</v>
      </c>
      <c r="B11" s="3" t="s">
        <v>43</v>
      </c>
      <c r="C11" s="32"/>
      <c r="D11" s="36">
        <v>43914</v>
      </c>
    </row>
    <row r="12" spans="1:4" ht="12.75">
      <c r="A12" s="33"/>
      <c r="B12" s="9"/>
      <c r="C12" s="5"/>
      <c r="D12" s="16"/>
    </row>
    <row r="13" spans="1:5" ht="12.75">
      <c r="A13" s="33">
        <v>2</v>
      </c>
      <c r="B13" s="34" t="s">
        <v>38</v>
      </c>
      <c r="C13" s="6" t="s">
        <v>2</v>
      </c>
      <c r="D13" s="11">
        <v>83108.4</v>
      </c>
      <c r="E13" s="13"/>
    </row>
    <row r="14" spans="1:4" ht="12.75">
      <c r="A14" s="35"/>
      <c r="B14" s="5"/>
      <c r="C14" s="5"/>
      <c r="D14" s="5"/>
    </row>
    <row r="15" spans="1:7" ht="33" customHeight="1">
      <c r="A15" s="6">
        <v>3</v>
      </c>
      <c r="B15" s="7" t="s">
        <v>3</v>
      </c>
      <c r="C15" s="6" t="s">
        <v>2</v>
      </c>
      <c r="D15" s="11">
        <f>D16+D17+D20+D21+D24+D27+D28+D29+D32+D35+D37+D39</f>
        <v>70878</v>
      </c>
      <c r="E15">
        <v>71137.3</v>
      </c>
      <c r="F15" s="13">
        <f>E15-D15</f>
        <v>259.3000000000029</v>
      </c>
      <c r="G15" s="13"/>
    </row>
    <row r="16" spans="1:8" ht="43.5" customHeight="1">
      <c r="A16" s="18" t="s">
        <v>21</v>
      </c>
      <c r="B16" s="8" t="s">
        <v>4</v>
      </c>
      <c r="C16" s="4" t="s">
        <v>2</v>
      </c>
      <c r="D16" s="12">
        <v>30690.7</v>
      </c>
      <c r="F16" s="13"/>
      <c r="H16" s="13"/>
    </row>
    <row r="17" spans="1:4" ht="25.5">
      <c r="A17" s="19" t="s">
        <v>44</v>
      </c>
      <c r="B17" s="8" t="s">
        <v>5</v>
      </c>
      <c r="C17" s="4" t="s">
        <v>2</v>
      </c>
      <c r="D17" s="12">
        <v>0</v>
      </c>
    </row>
    <row r="18" spans="1:4" ht="12.75">
      <c r="A18" s="19" t="s">
        <v>45</v>
      </c>
      <c r="B18" s="5" t="s">
        <v>6</v>
      </c>
      <c r="C18" s="4" t="s">
        <v>8</v>
      </c>
      <c r="D18" s="12">
        <v>0</v>
      </c>
    </row>
    <row r="19" spans="1:4" ht="12.75">
      <c r="A19" s="19" t="s">
        <v>46</v>
      </c>
      <c r="B19" s="5" t="s">
        <v>7</v>
      </c>
      <c r="C19" s="4" t="s">
        <v>9</v>
      </c>
      <c r="D19" s="12">
        <v>0</v>
      </c>
    </row>
    <row r="20" spans="1:4" ht="12.75">
      <c r="A20" s="19" t="s">
        <v>47</v>
      </c>
      <c r="B20" s="5" t="s">
        <v>10</v>
      </c>
      <c r="C20" s="4" t="s">
        <v>2</v>
      </c>
      <c r="D20" s="12">
        <v>0</v>
      </c>
    </row>
    <row r="21" spans="1:4" ht="12.75">
      <c r="A21" s="19" t="s">
        <v>48</v>
      </c>
      <c r="B21" s="9" t="s">
        <v>58</v>
      </c>
      <c r="C21" s="4" t="s">
        <v>2</v>
      </c>
      <c r="D21" s="12">
        <f>D22+D23</f>
        <v>992.0999999999999</v>
      </c>
    </row>
    <row r="22" spans="1:4" ht="12.75">
      <c r="A22" s="19" t="s">
        <v>59</v>
      </c>
      <c r="B22" s="9" t="s">
        <v>61</v>
      </c>
      <c r="C22" s="4" t="s">
        <v>2</v>
      </c>
      <c r="D22" s="12">
        <v>760.3</v>
      </c>
    </row>
    <row r="23" spans="1:4" ht="12.75">
      <c r="A23" s="19" t="s">
        <v>60</v>
      </c>
      <c r="B23" s="9" t="s">
        <v>62</v>
      </c>
      <c r="C23" s="4" t="s">
        <v>2</v>
      </c>
      <c r="D23" s="12">
        <v>231.8</v>
      </c>
    </row>
    <row r="24" spans="1:4" ht="25.5">
      <c r="A24" s="19" t="s">
        <v>49</v>
      </c>
      <c r="B24" s="21" t="s">
        <v>63</v>
      </c>
      <c r="C24" s="4" t="s">
        <v>2</v>
      </c>
      <c r="D24" s="12">
        <f>D25+D26</f>
        <v>5539.299999999999</v>
      </c>
    </row>
    <row r="25" spans="1:4" ht="12.75">
      <c r="A25" s="19" t="s">
        <v>66</v>
      </c>
      <c r="B25" s="9" t="s">
        <v>64</v>
      </c>
      <c r="C25" s="4" t="s">
        <v>2</v>
      </c>
      <c r="D25" s="12">
        <f>2231.6+2013.6</f>
        <v>4245.2</v>
      </c>
    </row>
    <row r="26" spans="1:4" ht="12.75">
      <c r="A26" s="19" t="s">
        <v>67</v>
      </c>
      <c r="B26" s="9" t="s">
        <v>65</v>
      </c>
      <c r="C26" s="4" t="s">
        <v>2</v>
      </c>
      <c r="D26" s="12">
        <v>1294.1</v>
      </c>
    </row>
    <row r="27" spans="1:4" ht="12.75">
      <c r="A27" s="19" t="s">
        <v>50</v>
      </c>
      <c r="B27" s="5" t="s">
        <v>11</v>
      </c>
      <c r="C27" s="4" t="s">
        <v>2</v>
      </c>
      <c r="D27" s="12">
        <v>74.3</v>
      </c>
    </row>
    <row r="28" spans="1:4" ht="12.75">
      <c r="A28" s="19" t="s">
        <v>51</v>
      </c>
      <c r="B28" s="8" t="s">
        <v>12</v>
      </c>
      <c r="C28" s="4" t="s">
        <v>2</v>
      </c>
      <c r="D28" s="12">
        <v>32.4</v>
      </c>
    </row>
    <row r="29" spans="1:4" ht="12.75">
      <c r="A29" s="19" t="s">
        <v>52</v>
      </c>
      <c r="B29" s="5" t="s">
        <v>15</v>
      </c>
      <c r="C29" s="4" t="s">
        <v>2</v>
      </c>
      <c r="D29" s="12"/>
    </row>
    <row r="30" spans="1:4" ht="12.75">
      <c r="A30" s="19" t="s">
        <v>68</v>
      </c>
      <c r="B30" s="5" t="s">
        <v>13</v>
      </c>
      <c r="C30" s="4" t="s">
        <v>2</v>
      </c>
      <c r="D30" s="12"/>
    </row>
    <row r="31" spans="1:4" ht="12.75">
      <c r="A31" s="19" t="s">
        <v>69</v>
      </c>
      <c r="B31" s="5" t="s">
        <v>14</v>
      </c>
      <c r="C31" s="4" t="s">
        <v>2</v>
      </c>
      <c r="D31" s="12"/>
    </row>
    <row r="32" spans="1:4" ht="12.75">
      <c r="A32" s="19" t="s">
        <v>53</v>
      </c>
      <c r="B32" s="5" t="s">
        <v>16</v>
      </c>
      <c r="C32" s="4" t="s">
        <v>2</v>
      </c>
      <c r="D32" s="12">
        <v>8588.8</v>
      </c>
    </row>
    <row r="33" spans="1:4" ht="12.75">
      <c r="A33" s="19" t="s">
        <v>70</v>
      </c>
      <c r="B33" s="5" t="s">
        <v>13</v>
      </c>
      <c r="C33" s="4" t="s">
        <v>2</v>
      </c>
      <c r="D33" s="12"/>
    </row>
    <row r="34" spans="1:4" ht="12.75">
      <c r="A34" s="19" t="s">
        <v>71</v>
      </c>
      <c r="B34" s="5" t="s">
        <v>14</v>
      </c>
      <c r="C34" s="4" t="s">
        <v>2</v>
      </c>
      <c r="D34" s="12"/>
    </row>
    <row r="35" spans="1:4" ht="12.75">
      <c r="A35" s="19" t="s">
        <v>54</v>
      </c>
      <c r="B35" s="5" t="s">
        <v>39</v>
      </c>
      <c r="C35" s="4" t="s">
        <v>2</v>
      </c>
      <c r="D35">
        <f>3927.4+448</f>
        <v>4375.4</v>
      </c>
    </row>
    <row r="36" spans="1:4" ht="12.75">
      <c r="A36" s="19"/>
      <c r="B36" s="8"/>
      <c r="C36" s="4" t="s">
        <v>2</v>
      </c>
      <c r="D36" s="12"/>
    </row>
    <row r="37" spans="1:4" ht="25.5">
      <c r="A37" s="19" t="s">
        <v>55</v>
      </c>
      <c r="B37" s="8" t="s">
        <v>17</v>
      </c>
      <c r="C37" s="4" t="s">
        <v>2</v>
      </c>
      <c r="D37" s="12"/>
    </row>
    <row r="38" spans="1:4" ht="12.75">
      <c r="A38" s="19"/>
      <c r="B38" s="8"/>
      <c r="C38" s="4" t="s">
        <v>2</v>
      </c>
      <c r="D38" s="12"/>
    </row>
    <row r="39" spans="1:4" ht="25.5">
      <c r="A39" s="20" t="s">
        <v>56</v>
      </c>
      <c r="B39" s="22" t="s">
        <v>95</v>
      </c>
      <c r="C39" s="4" t="s">
        <v>2</v>
      </c>
      <c r="D39" s="12">
        <f>SUM(D40:D47)</f>
        <v>20585</v>
      </c>
    </row>
    <row r="40" spans="1:4" ht="12.75">
      <c r="A40" s="19" t="s">
        <v>57</v>
      </c>
      <c r="B40" s="22" t="s">
        <v>72</v>
      </c>
      <c r="C40" s="4" t="s">
        <v>2</v>
      </c>
      <c r="D40" s="12">
        <v>6259.6</v>
      </c>
    </row>
    <row r="41" spans="1:4" ht="12.75">
      <c r="A41" s="19" t="s">
        <v>73</v>
      </c>
      <c r="B41" s="8" t="s">
        <v>18</v>
      </c>
      <c r="C41" s="4" t="s">
        <v>2</v>
      </c>
      <c r="D41" s="12">
        <v>1148.3</v>
      </c>
    </row>
    <row r="42" spans="1:4" ht="12.75">
      <c r="A42" s="19" t="s">
        <v>74</v>
      </c>
      <c r="B42" s="8" t="s">
        <v>19</v>
      </c>
      <c r="C42" s="4" t="s">
        <v>2</v>
      </c>
      <c r="D42" s="12">
        <f>17022.7-D25-D26</f>
        <v>11483.4</v>
      </c>
    </row>
    <row r="43" spans="1:4" ht="12.75">
      <c r="A43" s="19" t="s">
        <v>75</v>
      </c>
      <c r="B43" s="8" t="s">
        <v>20</v>
      </c>
      <c r="C43" s="4" t="s">
        <v>2</v>
      </c>
      <c r="D43" s="12">
        <v>1545.9</v>
      </c>
    </row>
    <row r="44" spans="1:4" ht="12.75">
      <c r="A44" s="19" t="s">
        <v>83</v>
      </c>
      <c r="B44" s="8" t="s">
        <v>84</v>
      </c>
      <c r="C44" s="4" t="s">
        <v>2</v>
      </c>
      <c r="D44" s="12">
        <v>82.8</v>
      </c>
    </row>
    <row r="45" spans="1:4" ht="12.75">
      <c r="A45" s="19" t="s">
        <v>76</v>
      </c>
      <c r="B45" s="8" t="s">
        <v>98</v>
      </c>
      <c r="C45" s="4" t="s">
        <v>2</v>
      </c>
      <c r="D45" s="5">
        <v>65</v>
      </c>
    </row>
    <row r="46" spans="1:4" ht="12.75">
      <c r="A46" s="19"/>
      <c r="B46" s="8"/>
      <c r="C46" s="4"/>
      <c r="D46" s="5"/>
    </row>
    <row r="47" spans="1:4" ht="12.75">
      <c r="A47" s="4"/>
      <c r="B47" s="5"/>
      <c r="C47" s="4"/>
      <c r="D47" s="5"/>
    </row>
    <row r="48" spans="1:6" ht="25.5">
      <c r="A48" s="4">
        <v>4</v>
      </c>
      <c r="B48" s="8" t="s">
        <v>99</v>
      </c>
      <c r="C48" s="4" t="s">
        <v>2</v>
      </c>
      <c r="D48" s="17">
        <f>D13-D15-65-194.3</f>
        <v>11971.099999999995</v>
      </c>
      <c r="F48" s="13"/>
    </row>
    <row r="49" spans="1:4" ht="25.5">
      <c r="A49" s="19" t="s">
        <v>24</v>
      </c>
      <c r="B49" s="8" t="s">
        <v>22</v>
      </c>
      <c r="C49" s="4" t="s">
        <v>2</v>
      </c>
      <c r="D49" s="14">
        <v>0</v>
      </c>
    </row>
    <row r="50" spans="1:4" ht="12.75">
      <c r="A50" s="4"/>
      <c r="B50" s="5"/>
      <c r="C50" s="4"/>
      <c r="D50" s="5"/>
    </row>
    <row r="51" spans="1:4" ht="25.5">
      <c r="A51" s="39">
        <v>5</v>
      </c>
      <c r="B51" s="40" t="s">
        <v>23</v>
      </c>
      <c r="C51" s="39" t="s">
        <v>2</v>
      </c>
      <c r="D51" s="17">
        <v>0</v>
      </c>
    </row>
    <row r="52" spans="1:4" ht="12.75">
      <c r="A52" s="41" t="s">
        <v>77</v>
      </c>
      <c r="B52" s="40" t="s">
        <v>27</v>
      </c>
      <c r="C52" s="39" t="s">
        <v>2</v>
      </c>
      <c r="D52" s="17">
        <f>D53+D54</f>
        <v>0</v>
      </c>
    </row>
    <row r="53" spans="1:4" ht="12.75">
      <c r="A53" s="41" t="s">
        <v>85</v>
      </c>
      <c r="B53" s="40" t="s">
        <v>86</v>
      </c>
      <c r="C53" s="39" t="s">
        <v>2</v>
      </c>
      <c r="D53" s="17">
        <v>0</v>
      </c>
    </row>
    <row r="54" spans="1:4" ht="12.75">
      <c r="A54" s="41" t="s">
        <v>88</v>
      </c>
      <c r="B54" s="40" t="s">
        <v>87</v>
      </c>
      <c r="C54" s="39" t="s">
        <v>2</v>
      </c>
      <c r="D54" s="17">
        <v>0</v>
      </c>
    </row>
    <row r="55" spans="1:4" ht="12.75">
      <c r="A55" s="41" t="s">
        <v>78</v>
      </c>
      <c r="B55" s="40" t="s">
        <v>25</v>
      </c>
      <c r="C55" s="39" t="s">
        <v>2</v>
      </c>
      <c r="D55" s="17">
        <v>0</v>
      </c>
    </row>
    <row r="56" spans="1:4" ht="12.75">
      <c r="A56" s="5"/>
      <c r="B56" s="5"/>
      <c r="C56" s="4"/>
      <c r="D56" s="5"/>
    </row>
    <row r="57" spans="1:4" ht="12.75">
      <c r="A57" s="4">
        <v>6</v>
      </c>
      <c r="B57" s="8" t="s">
        <v>26</v>
      </c>
      <c r="C57" s="4" t="s">
        <v>2</v>
      </c>
      <c r="D57" s="12">
        <f>D13-D15</f>
        <v>12230.399999999994</v>
      </c>
    </row>
    <row r="58" spans="1:4" ht="12.75">
      <c r="A58" s="4"/>
      <c r="B58" s="22"/>
      <c r="C58" s="4"/>
      <c r="D58" s="5"/>
    </row>
    <row r="59" spans="1:4" ht="12.75">
      <c r="A59" s="4"/>
      <c r="B59" s="8"/>
      <c r="C59" s="5"/>
      <c r="D59" s="5"/>
    </row>
    <row r="60" spans="1:4" ht="12.75">
      <c r="A60" s="4">
        <v>7</v>
      </c>
      <c r="B60" s="8" t="s">
        <v>28</v>
      </c>
      <c r="C60" s="5"/>
      <c r="D60" s="5">
        <v>0</v>
      </c>
    </row>
    <row r="61" spans="1:7" ht="12.75">
      <c r="A61" s="4">
        <v>8</v>
      </c>
      <c r="B61" s="8" t="s">
        <v>29</v>
      </c>
      <c r="C61" s="5" t="s">
        <v>40</v>
      </c>
      <c r="D61" s="15">
        <v>1323.288</v>
      </c>
      <c r="G61" s="13"/>
    </row>
    <row r="62" spans="1:4" ht="12.75">
      <c r="A62" s="4">
        <v>9</v>
      </c>
      <c r="B62" s="8" t="s">
        <v>30</v>
      </c>
      <c r="C62" s="5" t="s">
        <v>40</v>
      </c>
      <c r="D62" s="12">
        <v>0</v>
      </c>
    </row>
    <row r="63" spans="1:4" ht="12.75">
      <c r="A63" s="4">
        <v>10</v>
      </c>
      <c r="B63" s="8" t="s">
        <v>41</v>
      </c>
      <c r="C63" s="5" t="s">
        <v>40</v>
      </c>
      <c r="D63" s="29">
        <v>993.489</v>
      </c>
    </row>
    <row r="64" spans="1:4" ht="12.75">
      <c r="A64" s="4"/>
      <c r="B64" s="22" t="s">
        <v>79</v>
      </c>
      <c r="C64" s="5" t="s">
        <v>40</v>
      </c>
      <c r="D64" s="37">
        <v>771.489</v>
      </c>
    </row>
    <row r="65" spans="1:4" ht="12.75">
      <c r="A65" s="4"/>
      <c r="B65" s="30" t="s">
        <v>96</v>
      </c>
      <c r="C65" s="5" t="s">
        <v>40</v>
      </c>
      <c r="D65" s="38">
        <f>D63-D64</f>
        <v>222</v>
      </c>
    </row>
    <row r="66" spans="1:4" ht="12.75">
      <c r="A66" s="4">
        <v>11</v>
      </c>
      <c r="B66" s="9" t="s">
        <v>32</v>
      </c>
      <c r="C66" s="9" t="s">
        <v>31</v>
      </c>
      <c r="D66" s="17">
        <v>20.64</v>
      </c>
    </row>
    <row r="67" spans="1:4" ht="12.75">
      <c r="A67" s="4">
        <v>12</v>
      </c>
      <c r="B67" s="9" t="s">
        <v>33</v>
      </c>
      <c r="C67" s="9" t="s">
        <v>34</v>
      </c>
      <c r="D67" s="16">
        <v>1</v>
      </c>
    </row>
    <row r="68" spans="1:4" ht="12.75">
      <c r="A68" s="4">
        <v>13</v>
      </c>
      <c r="B68" s="9" t="s">
        <v>35</v>
      </c>
      <c r="C68" s="9" t="s">
        <v>80</v>
      </c>
      <c r="D68" s="16">
        <v>0</v>
      </c>
    </row>
    <row r="69" spans="1:4" ht="12.75">
      <c r="A69" s="4">
        <v>15</v>
      </c>
      <c r="B69" s="9" t="s">
        <v>36</v>
      </c>
      <c r="C69" s="23" t="s">
        <v>31</v>
      </c>
      <c r="D69" s="16">
        <v>0</v>
      </c>
    </row>
    <row r="70" spans="1:4" ht="12.75">
      <c r="A70" s="25" t="s">
        <v>81</v>
      </c>
      <c r="B70" s="23" t="s">
        <v>82</v>
      </c>
      <c r="C70" s="23" t="s">
        <v>31</v>
      </c>
      <c r="D70" s="24">
        <v>0</v>
      </c>
    </row>
    <row r="71" spans="1:4" ht="25.5">
      <c r="A71" s="26">
        <v>16</v>
      </c>
      <c r="B71" s="10" t="s">
        <v>37</v>
      </c>
      <c r="C71" s="27" t="s">
        <v>31</v>
      </c>
      <c r="D71" s="28">
        <v>0</v>
      </c>
    </row>
  </sheetData>
  <sheetProtection/>
  <mergeCells count="5">
    <mergeCell ref="A4:D5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6.140625" style="0" customWidth="1"/>
  </cols>
  <sheetData>
    <row r="3" spans="1:2" ht="12.75">
      <c r="A3" t="s">
        <v>89</v>
      </c>
      <c r="B3">
        <v>20662</v>
      </c>
    </row>
    <row r="4" spans="1:2" ht="12.75">
      <c r="A4" t="s">
        <v>90</v>
      </c>
      <c r="B4">
        <v>61966</v>
      </c>
    </row>
    <row r="5" spans="1:2" ht="12.75">
      <c r="A5" t="s">
        <v>91</v>
      </c>
      <c r="B5">
        <v>64246</v>
      </c>
    </row>
    <row r="6" spans="1:2" ht="12.75">
      <c r="A6" t="s">
        <v>92</v>
      </c>
      <c r="B6">
        <v>45273</v>
      </c>
    </row>
    <row r="7" ht="12.75">
      <c r="B7">
        <f>SUM(B3:B6)</f>
        <v>192147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cp:lastPrinted>2019-04-04T09:50:59Z</cp:lastPrinted>
  <dcterms:created xsi:type="dcterms:W3CDTF">1996-10-08T23:32:33Z</dcterms:created>
  <dcterms:modified xsi:type="dcterms:W3CDTF">2021-03-24T10:40:03Z</dcterms:modified>
  <cp:category/>
  <cp:version/>
  <cp:contentType/>
  <cp:contentStatus/>
</cp:coreProperties>
</file>